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250" windowHeight="7500" tabRatio="500"/>
  </bookViews>
  <sheets>
    <sheet name="Cálculo Retroativo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8" i="1" l="1"/>
  <c r="C28" i="1"/>
  <c r="B28" i="1"/>
  <c r="B21" i="1"/>
  <c r="B22" i="1" s="1"/>
  <c r="B20" i="1"/>
  <c r="B34" i="1" s="1"/>
  <c r="D34" i="1" s="1"/>
  <c r="D28" i="1" l="1"/>
  <c r="D29" i="1" s="1"/>
  <c r="B23" i="1"/>
  <c r="B36" i="1"/>
  <c r="D36" i="1" s="1"/>
  <c r="B35" i="1"/>
  <c r="D35" i="1" s="1"/>
  <c r="D37" i="1" l="1"/>
  <c r="D40" i="1" s="1"/>
</calcChain>
</file>

<file path=xl/sharedStrings.xml><?xml version="1.0" encoding="utf-8"?>
<sst xmlns="http://schemas.openxmlformats.org/spreadsheetml/2006/main" count="43" uniqueCount="37">
  <si>
    <t>Quanto Você Tem a Receber — Reajuste e Retroativo 2026/2027</t>
  </si>
  <si>
    <t>Cálculo didático: cada parcela do reajuste tratada separadamente, mês a mês desde maio/2026</t>
  </si>
  <si>
    <t>1. SEUS DADOS</t>
  </si>
  <si>
    <t>Seu salário-base atual (R$)</t>
  </si>
  <si>
    <t>Reajuste 1 — Agosto/2026 (%)</t>
  </si>
  <si>
    <t>Reajuste 2 — Novembro/2026 (%) — sem retroativo</t>
  </si>
  <si>
    <t>Reajuste 3 — Janeiro/2027 (%)</t>
  </si>
  <si>
    <t>Meses de atraso do Reajuste 1 (mai-jul/2026)</t>
  </si>
  <si>
    <t>Meses de atraso do Reajuste 3 (mai-dez/2026)</t>
  </si>
  <si>
    <t>2. SALÁRIO EM CADA FASE (referência auxiliar)</t>
  </si>
  <si>
    <t>Período</t>
  </si>
  <si>
    <t>Salário nessa fase (R$)</t>
  </si>
  <si>
    <t>Maio a Julho/2026 (antes de qualquer reajuste)</t>
  </si>
  <si>
    <t>Agosto a Outubro/2026 (já com o 1º reajuste)</t>
  </si>
  <si>
    <t>Novembro e Dezembro/2026 (já com o 2º reajuste)</t>
  </si>
  <si>
    <t>A partir de Janeiro/2027 (já com o 3º reajuste)</t>
  </si>
  <si>
    <t>3. RETROATIVO DA PARCELA DE 3,5% (paga a partir de agosto/2026)</t>
  </si>
  <si>
    <t>Explicação: a prefeitura deveria pagar 3,5% a mais desde maio, só começou a pagar em agosto. Faltam 3 meses.</t>
  </si>
  <si>
    <t>Diferença por mês (R$)</t>
  </si>
  <si>
    <t>Nº de meses</t>
  </si>
  <si>
    <t>Total desta parcela (R$)</t>
  </si>
  <si>
    <t>Maio a Julho/2026</t>
  </si>
  <si>
    <t>SUBTOTAL — Parcela 3,5%</t>
  </si>
  <si>
    <t>4. RETROATIVO DA PARCELA DE 2,9% (paga a partir de janeiro/2027)</t>
  </si>
  <si>
    <t>Explicação: a prefeitura deveria pagar mais 2,9% desde maio, só vai começar a pagar em janeiro/2027. Faltam 8 meses ao todo, calculados sobre o salário de cada fase.</t>
  </si>
  <si>
    <t>Agosto a Outubro/2026</t>
  </si>
  <si>
    <t>Novembro e Dezembro/2026</t>
  </si>
  <si>
    <t>SUBTOTAL — Parcela 2,9%</t>
  </si>
  <si>
    <t>Conferência: total de meses somados acima</t>
  </si>
  <si>
    <t>TOTAL RETROATIVO A RECEBER (bruto)</t>
  </si>
  <si>
    <t>Observações:</t>
  </si>
  <si>
    <t>• O reajuste de 4% de novembro/2026 não tem retroativo</t>
  </si>
  <si>
    <t>• Este método soma cada parcela separadamente (mais fácil de explicar). Existe um método alternativo, ligeiramente mais preciso (reajuste sobre reajuste), que resulta em um valor poucos reais maior.</t>
  </si>
  <si>
    <t>• Simulação para fins de mobilização/conferência. O valor oficial depende da redação exata da lei/legislação.</t>
  </si>
  <si>
    <t>Elaboração DIEESE</t>
  </si>
  <si>
    <t>• Este é o valor Bruto/Salario Base . Sobre o retroativo incidem os descontos normais de INSS e Imposto de Renda — o valor líquido recebido será menor.</t>
  </si>
  <si>
    <t>Preencha a células em AZUL/AMARELO com o seu salário bruto anterior a agosto (não pegue o atual contracheque pois já está reajustado!)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</si>
</sst>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R$ &quot;#,##0.00"/>
    <numFmt numFmtId="165" formatCode="0.0%"/>
    <numFmt numFmtId="166" formatCode="0&quot; meses&quot;"/>
  </numFmts>
  <fonts count="14" x14ac:knownFonts="1">
    <font>
      <sz val="11"/>
      <color theme="1"/>
      <name val="Calibri"/>
      <family val="2"/>
      <charset val="1"/>
    </font>
    <font>
      <b/>
      <sz val="15"/>
      <color rgb="FF1F3864"/>
      <name val="Arial"/>
      <charset val="1"/>
    </font>
    <font>
      <i/>
      <sz val="10"/>
      <color rgb="FF595959"/>
      <name val="Arial"/>
      <charset val="1"/>
    </font>
    <font>
      <b/>
      <sz val="11"/>
      <color rgb="FF0000FF"/>
      <name val="Arial"/>
      <charset val="1"/>
    </font>
    <font>
      <b/>
      <sz val="12"/>
      <color rgb="FFFFFFFF"/>
      <name val="Arial"/>
      <charset val="1"/>
    </font>
    <font>
      <sz val="11"/>
      <name val="Arial"/>
      <charset val="1"/>
    </font>
    <font>
      <b/>
      <sz val="11"/>
      <name val="Arial"/>
      <charset val="1"/>
    </font>
    <font>
      <sz val="11"/>
      <color rgb="FF000000"/>
      <name val="Arial"/>
      <charset val="1"/>
    </font>
    <font>
      <i/>
      <sz val="9"/>
      <color rgb="FF808080"/>
      <name val="Arial"/>
      <charset val="1"/>
    </font>
    <font>
      <b/>
      <sz val="12"/>
      <color rgb="FF1F3864"/>
      <name val="Arial"/>
      <charset val="1"/>
    </font>
    <font>
      <b/>
      <sz val="13"/>
      <color rgb="FFFFFFFF"/>
      <name val="Arial"/>
      <charset val="1"/>
    </font>
    <font>
      <i/>
      <sz val="9"/>
      <color theme="1" tint="4.9989318521683403E-2"/>
      <name val="Arial"/>
      <family val="2"/>
    </font>
    <font>
      <b/>
      <sz val="11"/>
      <color rgb="FF0000FF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3864"/>
        <bgColor rgb="FF333333"/>
      </patternFill>
    </fill>
    <fill>
      <patternFill patternType="solid">
        <fgColor rgb="FFD9D9D9"/>
        <bgColor rgb="FFD9E1F2"/>
      </patternFill>
    </fill>
    <fill>
      <patternFill patternType="solid">
        <fgColor rgb="FFD9E1F2"/>
        <bgColor rgb="FFD9D9D9"/>
      </patternFill>
    </fill>
    <fill>
      <patternFill patternType="solid">
        <fgColor rgb="FF2E7D32"/>
        <bgColor rgb="FF008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/>
    <xf numFmtId="0" fontId="6" fillId="4" borderId="1" xfId="0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0" borderId="1" xfId="0" applyFont="1" applyBorder="1"/>
    <xf numFmtId="164" fontId="7" fillId="0" borderId="1" xfId="0" applyNumberFormat="1" applyFont="1" applyBorder="1" applyAlignment="1">
      <alignment horizontal="center" vertical="center"/>
    </xf>
    <xf numFmtId="0" fontId="8" fillId="0" borderId="0" xfId="0" applyFont="1"/>
    <xf numFmtId="1" fontId="7" fillId="0" borderId="1" xfId="0" applyNumberFormat="1" applyFont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164" fontId="10" fillId="6" borderId="0" xfId="0" applyNumberFormat="1" applyFont="1" applyFill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11" fillId="0" borderId="0" xfId="0" applyFont="1"/>
    <xf numFmtId="0" fontId="9" fillId="5" borderId="1" xfId="0" applyFont="1" applyFill="1" applyBorder="1"/>
    <xf numFmtId="0" fontId="4" fillId="3" borderId="0" xfId="0" applyFont="1" applyFill="1"/>
    <xf numFmtId="0" fontId="5" fillId="0" borderId="1" xfId="0" applyFont="1" applyBorder="1"/>
    <xf numFmtId="0" fontId="10" fillId="6" borderId="0" xfId="0" applyFont="1" applyFill="1" applyAlignment="1">
      <alignment horizontal="left" vertical="center"/>
    </xf>
    <xf numFmtId="0" fontId="1" fillId="0" borderId="0" xfId="0" applyFont="1"/>
    <xf numFmtId="0" fontId="2" fillId="0" borderId="0" xfId="0" applyFont="1"/>
    <xf numFmtId="164" fontId="3" fillId="2" borderId="1" xfId="0" applyNumberFormat="1" applyFont="1" applyFill="1" applyBorder="1" applyProtection="1">
      <protection locked="0"/>
    </xf>
    <xf numFmtId="165" fontId="13" fillId="0" borderId="1" xfId="0" applyNumberFormat="1" applyFont="1" applyFill="1" applyBorder="1"/>
    <xf numFmtId="1" fontId="13" fillId="0" borderId="1" xfId="0" applyNumberFormat="1" applyFont="1" applyFill="1" applyBorder="1"/>
    <xf numFmtId="0" fontId="12" fillId="7" borderId="1" xfId="0" applyFont="1" applyFill="1" applyBorder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9E1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2E7D32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2486025</xdr:colOff>
      <xdr:row>0</xdr:row>
      <xdr:rowOff>0</xdr:rowOff>
    </xdr:from>
    <xdr:to>
      <xdr:col>0</xdr:col>
      <xdr:colOff>3190875</xdr:colOff>
      <xdr:row>3</xdr:row>
      <xdr:rowOff>182526</xdr:rowOff>
    </xdr:to>
    <xdr:pic>
      <xdr:nvPicPr>
        <xdr:cNvPr id="2" name="Imagem 1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11399890-7A1C-4360-A5AF-5BF049636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0"/>
          <a:ext cx="704850" cy="7540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48"/>
  <sheetViews>
    <sheetView showGridLines="0" tabSelected="1" zoomScaleNormal="100" workbookViewId="0">
      <pane ySplit="7" topLeftCell="A8" activePane="bottomLeft" state="frozen"/>
      <selection pane="bottomLeft" activeCell="C13" sqref="C13"/>
    </sheetView>
  </sheetViews>
  <sheetFormatPr defaultColWidth="8.7109375" defaultRowHeight="15" x14ac:dyDescent="0.25"/>
  <cols>
    <col min="1" max="1" width="52.7109375" customWidth="1"/>
    <col min="2" max="2" width="28.28515625" customWidth="1"/>
    <col min="3" max="3" width="20" customWidth="1"/>
    <col min="4" max="4" width="14" customWidth="1"/>
    <col min="5" max="5" width="49.7109375" customWidth="1"/>
  </cols>
  <sheetData>
    <row r="5" spans="1:5" ht="24" customHeight="1" x14ac:dyDescent="0.3">
      <c r="A5" s="18" t="s">
        <v>0</v>
      </c>
      <c r="B5" s="18"/>
      <c r="C5" s="18"/>
      <c r="D5" s="18"/>
      <c r="E5" s="18"/>
    </row>
    <row r="6" spans="1:5" x14ac:dyDescent="0.25">
      <c r="A6" s="19" t="s">
        <v>1</v>
      </c>
      <c r="B6" s="19"/>
      <c r="C6" s="19"/>
      <c r="D6" s="19"/>
      <c r="E6" s="19"/>
    </row>
    <row r="8" spans="1:5" x14ac:dyDescent="0.25">
      <c r="A8" s="23" t="s">
        <v>36</v>
      </c>
      <c r="B8" s="24"/>
      <c r="C8" s="24"/>
      <c r="D8" s="24"/>
      <c r="E8" s="24"/>
    </row>
    <row r="10" spans="1:5" ht="15.75" x14ac:dyDescent="0.25">
      <c r="A10" s="15" t="s">
        <v>2</v>
      </c>
      <c r="B10" s="15"/>
      <c r="C10" s="15"/>
      <c r="D10" s="15"/>
      <c r="E10" s="15"/>
    </row>
    <row r="11" spans="1:5" x14ac:dyDescent="0.25">
      <c r="A11" s="1" t="s">
        <v>3</v>
      </c>
      <c r="B11" s="20">
        <v>0</v>
      </c>
    </row>
    <row r="12" spans="1:5" x14ac:dyDescent="0.25">
      <c r="A12" s="1" t="s">
        <v>4</v>
      </c>
      <c r="B12" s="21">
        <v>3.5000000000000003E-2</v>
      </c>
    </row>
    <row r="13" spans="1:5" x14ac:dyDescent="0.25">
      <c r="A13" s="1" t="s">
        <v>5</v>
      </c>
      <c r="B13" s="21">
        <v>0.04</v>
      </c>
    </row>
    <row r="14" spans="1:5" x14ac:dyDescent="0.25">
      <c r="A14" s="1" t="s">
        <v>6</v>
      </c>
      <c r="B14" s="21">
        <v>2.9000000000000001E-2</v>
      </c>
    </row>
    <row r="15" spans="1:5" hidden="1" x14ac:dyDescent="0.25">
      <c r="A15" s="1" t="s">
        <v>7</v>
      </c>
      <c r="B15" s="22">
        <v>3</v>
      </c>
    </row>
    <row r="16" spans="1:5" hidden="1" x14ac:dyDescent="0.25">
      <c r="A16" s="1" t="s">
        <v>8</v>
      </c>
      <c r="B16" s="22">
        <v>8</v>
      </c>
    </row>
    <row r="18" spans="1:5" ht="15.75" x14ac:dyDescent="0.25">
      <c r="A18" s="15" t="s">
        <v>9</v>
      </c>
      <c r="B18" s="15"/>
      <c r="C18" s="15"/>
      <c r="D18" s="15"/>
      <c r="E18" s="15"/>
    </row>
    <row r="19" spans="1:5" x14ac:dyDescent="0.25">
      <c r="A19" s="2" t="s">
        <v>10</v>
      </c>
      <c r="B19" s="3" t="s">
        <v>11</v>
      </c>
    </row>
    <row r="20" spans="1:5" x14ac:dyDescent="0.25">
      <c r="A20" s="4" t="s">
        <v>12</v>
      </c>
      <c r="B20" s="5">
        <f>B11</f>
        <v>0</v>
      </c>
    </row>
    <row r="21" spans="1:5" x14ac:dyDescent="0.25">
      <c r="A21" s="4" t="s">
        <v>13</v>
      </c>
      <c r="B21" s="5">
        <f>B11*(1+B12)</f>
        <v>0</v>
      </c>
    </row>
    <row r="22" spans="1:5" x14ac:dyDescent="0.25">
      <c r="A22" s="4" t="s">
        <v>14</v>
      </c>
      <c r="B22" s="5">
        <f>B21*(1+B13)</f>
        <v>0</v>
      </c>
    </row>
    <row r="23" spans="1:5" x14ac:dyDescent="0.25">
      <c r="A23" s="4" t="s">
        <v>15</v>
      </c>
      <c r="B23" s="5">
        <f>B22*(1+B14)</f>
        <v>0</v>
      </c>
    </row>
    <row r="25" spans="1:5" ht="15.75" x14ac:dyDescent="0.25">
      <c r="A25" s="15" t="s">
        <v>16</v>
      </c>
      <c r="B25" s="15"/>
      <c r="C25" s="15"/>
      <c r="D25" s="15"/>
      <c r="E25" s="15"/>
    </row>
    <row r="26" spans="1:5" ht="15" customHeight="1" x14ac:dyDescent="0.25">
      <c r="A26" s="6" t="s">
        <v>17</v>
      </c>
    </row>
    <row r="27" spans="1:5" x14ac:dyDescent="0.25">
      <c r="A27" s="3" t="s">
        <v>10</v>
      </c>
      <c r="B27" s="3" t="s">
        <v>18</v>
      </c>
      <c r="C27" s="3" t="s">
        <v>19</v>
      </c>
      <c r="D27" s="3" t="s">
        <v>20</v>
      </c>
    </row>
    <row r="28" spans="1:5" x14ac:dyDescent="0.25">
      <c r="A28" s="4" t="s">
        <v>21</v>
      </c>
      <c r="B28" s="5">
        <f>B11*B12</f>
        <v>0</v>
      </c>
      <c r="C28" s="7">
        <f>B15</f>
        <v>3</v>
      </c>
      <c r="D28" s="5">
        <f>B28*C28</f>
        <v>0</v>
      </c>
    </row>
    <row r="29" spans="1:5" ht="15.75" x14ac:dyDescent="0.25">
      <c r="A29" s="14" t="s">
        <v>22</v>
      </c>
      <c r="B29" s="14"/>
      <c r="C29" s="14"/>
      <c r="D29" s="8">
        <f>D28</f>
        <v>0</v>
      </c>
    </row>
    <row r="31" spans="1:5" ht="15.75" x14ac:dyDescent="0.25">
      <c r="A31" s="15" t="s">
        <v>23</v>
      </c>
      <c r="B31" s="15"/>
      <c r="C31" s="15"/>
      <c r="D31" s="15"/>
      <c r="E31" s="15"/>
    </row>
    <row r="32" spans="1:5" ht="15" customHeight="1" x14ac:dyDescent="0.25">
      <c r="A32" s="6" t="s">
        <v>24</v>
      </c>
    </row>
    <row r="33" spans="1:5" x14ac:dyDescent="0.25">
      <c r="A33" s="3" t="s">
        <v>10</v>
      </c>
      <c r="B33" s="3" t="s">
        <v>18</v>
      </c>
      <c r="C33" s="3" t="s">
        <v>19</v>
      </c>
      <c r="D33" s="3" t="s">
        <v>20</v>
      </c>
    </row>
    <row r="34" spans="1:5" x14ac:dyDescent="0.25">
      <c r="A34" s="4" t="s">
        <v>21</v>
      </c>
      <c r="B34" s="5">
        <f>B20*B14</f>
        <v>0</v>
      </c>
      <c r="C34" s="7">
        <v>3</v>
      </c>
      <c r="D34" s="5">
        <f>B34*C34</f>
        <v>0</v>
      </c>
    </row>
    <row r="35" spans="1:5" x14ac:dyDescent="0.25">
      <c r="A35" s="4" t="s">
        <v>25</v>
      </c>
      <c r="B35" s="5">
        <f>B21*B14</f>
        <v>0</v>
      </c>
      <c r="C35" s="7">
        <v>3</v>
      </c>
      <c r="D35" s="5">
        <f>B35*C35</f>
        <v>0</v>
      </c>
    </row>
    <row r="36" spans="1:5" x14ac:dyDescent="0.25">
      <c r="A36" s="4" t="s">
        <v>26</v>
      </c>
      <c r="B36" s="5">
        <f>B22*B14</f>
        <v>0</v>
      </c>
      <c r="C36" s="7">
        <v>2</v>
      </c>
      <c r="D36" s="5">
        <f>B36*C36</f>
        <v>0</v>
      </c>
    </row>
    <row r="37" spans="1:5" ht="15.75" x14ac:dyDescent="0.25">
      <c r="A37" s="14" t="s">
        <v>27</v>
      </c>
      <c r="B37" s="14"/>
      <c r="C37" s="14"/>
      <c r="D37" s="8">
        <f>SUM(D34:D36)</f>
        <v>0</v>
      </c>
    </row>
    <row r="38" spans="1:5" x14ac:dyDescent="0.25">
      <c r="A38" s="16" t="s">
        <v>28</v>
      </c>
      <c r="B38" s="16"/>
      <c r="C38" s="16"/>
      <c r="D38" s="9">
        <f>SUM(C34:C36)</f>
        <v>8</v>
      </c>
    </row>
    <row r="40" spans="1:5" ht="24" customHeight="1" x14ac:dyDescent="0.25">
      <c r="A40" s="17" t="s">
        <v>29</v>
      </c>
      <c r="B40" s="17"/>
      <c r="C40" s="17"/>
      <c r="D40" s="10">
        <f>D29+D37</f>
        <v>0</v>
      </c>
    </row>
    <row r="42" spans="1:5" x14ac:dyDescent="0.25">
      <c r="A42" s="11" t="s">
        <v>30</v>
      </c>
    </row>
    <row r="43" spans="1:5" ht="15" customHeight="1" x14ac:dyDescent="0.25">
      <c r="A43" s="13" t="s">
        <v>35</v>
      </c>
      <c r="B43" s="13"/>
      <c r="C43" s="13"/>
      <c r="D43" s="13"/>
      <c r="E43" s="13"/>
    </row>
    <row r="44" spans="1:5" ht="15" customHeight="1" x14ac:dyDescent="0.25">
      <c r="A44" s="13" t="s">
        <v>31</v>
      </c>
      <c r="B44" s="13"/>
      <c r="C44" s="13"/>
      <c r="D44" s="13"/>
      <c r="E44" s="13"/>
    </row>
    <row r="45" spans="1:5" ht="15" customHeight="1" x14ac:dyDescent="0.25">
      <c r="A45" s="13" t="s">
        <v>32</v>
      </c>
      <c r="B45" s="13"/>
      <c r="C45" s="13"/>
      <c r="D45" s="13"/>
      <c r="E45" s="13"/>
    </row>
    <row r="46" spans="1:5" ht="15" customHeight="1" x14ac:dyDescent="0.25">
      <c r="A46" s="13" t="s">
        <v>33</v>
      </c>
      <c r="B46" s="13"/>
      <c r="C46" s="13"/>
      <c r="D46" s="13"/>
      <c r="E46" s="13"/>
    </row>
    <row r="47" spans="1:5" x14ac:dyDescent="0.25">
      <c r="A47" s="13" t="s">
        <v>34</v>
      </c>
      <c r="B47" s="13"/>
      <c r="C47" s="13"/>
      <c r="D47" s="13"/>
      <c r="E47" s="13"/>
    </row>
    <row r="48" spans="1:5" x14ac:dyDescent="0.25">
      <c r="A48" s="12"/>
      <c r="B48" s="12"/>
      <c r="C48" s="12"/>
      <c r="D48" s="12"/>
      <c r="E48" s="12"/>
    </row>
  </sheetData>
  <sheetProtection sheet="1" objects="1" scenarios="1"/>
  <mergeCells count="16">
    <mergeCell ref="A5:E5"/>
    <mergeCell ref="A6:E6"/>
    <mergeCell ref="A10:E10"/>
    <mergeCell ref="A18:E18"/>
    <mergeCell ref="A25:E25"/>
    <mergeCell ref="A29:C29"/>
    <mergeCell ref="A31:E31"/>
    <mergeCell ref="A37:C37"/>
    <mergeCell ref="A38:C38"/>
    <mergeCell ref="A40:C40"/>
    <mergeCell ref="A48:E48"/>
    <mergeCell ref="A43:E43"/>
    <mergeCell ref="A44:E44"/>
    <mergeCell ref="A45:E45"/>
    <mergeCell ref="A46:E46"/>
    <mergeCell ref="A47:E47"/>
  </mergeCells>
  <pageMargins left="0.75" right="0.75" top="1" bottom="1" header="0.511811023622047" footer="0.511811023622047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Cálculo Retroativo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User</cp:lastModifiedBy>
  <cp:revision>0</cp:revision>
  <dcterms:created xsi:type="dcterms:W3CDTF">2026-08-23T23:36:19Z</dcterms:created>
  <dcterms:modified xsi:type="dcterms:W3CDTF">2026-08-31T12:11:30Z</dcterms:modified>
  <dc:language>en-US</dc:language>
</cp:coreProperties>
</file>